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Liivamäe teed/"/>
    </mc:Choice>
  </mc:AlternateContent>
  <xr:revisionPtr revIDLastSave="4399" documentId="13_ncr:1_{527BB10C-8909-4436-9A7C-A24F53E7C016}" xr6:coauthVersionLast="47" xr6:coauthVersionMax="47" xr10:uidLastSave="{CB470922-1729-4835-9B99-0AB702E34243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1" l="1"/>
  <c r="F85" i="11" l="1"/>
  <c r="F84" i="11"/>
  <c r="F83" i="11"/>
  <c r="F82" i="11"/>
  <c r="F81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5" i="11"/>
  <c r="F46" i="11"/>
  <c r="F47" i="11"/>
  <c r="F51" i="11"/>
  <c r="F50" i="11"/>
  <c r="F49" i="11"/>
  <c r="F86" i="11" l="1"/>
  <c r="F53" i="11"/>
  <c r="F52" i="11"/>
  <c r="F9" i="11"/>
  <c r="F54" i="11" l="1"/>
  <c r="E87" i="11" s="1"/>
</calcChain>
</file>

<file path=xl/sharedStrings.xml><?xml version="1.0" encoding="utf-8"?>
<sst xmlns="http://schemas.openxmlformats.org/spreadsheetml/2006/main" count="175" uniqueCount="78">
  <si>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</si>
  <si>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</si>
  <si>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</si>
  <si>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</si>
  <si>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</si>
  <si>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</si>
  <si>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</si>
  <si>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</si>
  <si>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</si>
  <si>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</si>
  <si>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</si>
  <si>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</si>
  <si>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</si>
  <si>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</si>
  <si>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</si>
  <si>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</si>
  <si>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</si>
  <si>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</si>
  <si>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</si>
  <si>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</si>
  <si>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</si>
  <si>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</si>
  <si>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</si>
  <si>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</si>
  <si>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</si>
  <si>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</si>
  <si>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</si>
  <si>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</si>
  <si>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</si>
  <si>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</si>
  <si>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</si>
  <si>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</si>
  <si>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</si>
  <si>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</si>
  <si>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</si>
  <si>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</si>
  <si>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2 otsakut</t>
  </si>
  <si>
    <t>Tee rajatiste mahamärkimine</t>
  </si>
  <si>
    <t>Truupide mahamärkimine</t>
  </si>
  <si>
    <t>Tee parameetrite ja -elementide mahamärkimine (telg, servad, kraavide siseservad)</t>
  </si>
  <si>
    <t>Mulde aluspinna planeerimine ja tihendamine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</si>
  <si>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</si>
  <si>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</si>
  <si>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Geotekstiili (Deklareeritud tõmbetugevus MD/CMD ≥20 kN/m, 5,0 m lai), paigaldamine tihendatud ja profileeritud muldkehale</t>
  </si>
  <si>
    <t>Purustatud kruusast fr 0/32 (positsioon nr 6) mm teekatte ehitamine koos tihendamisega (+materjal ja vedu karjäärist)</t>
  </si>
  <si>
    <t>Purustatud kruusast fr 0/64 (positsioon nr 4) mm teekatte ehitamine koos tihendamisega (+materjal ja vedu karjäärist)</t>
  </si>
  <si>
    <t>Geotekstiili (Deklareeritud tõmbetugevus MD/CMD ≥20 kN/m, 5,0 m lai) paigaldamine tihendatud ja profileeritud tee-elemendi muldele</t>
  </si>
  <si>
    <t>Kruusast teealuse ehitamine koos tihendamisega, (k≥1,0m/24h), sorteeritud kruus Positsioon nr. 4, (+materjal ja vedu karjäärist)</t>
  </si>
  <si>
    <t>Muldkeha ehitamine juurdeveetavast pinnasest (liiv (k≥0,5m/24h)) paigaldamine ja tihendamine (+materjal ja vedu karjäärist)</t>
  </si>
  <si>
    <t>Kruusast teekatte ehitamine koos tihendamisega, Purustatud kruus, Positsioon nr. 6 (+materjal ja vedu karjäärist)</t>
  </si>
  <si>
    <t>Lisa 1 - Hinnapakkumuse vorm hankes "Liivamäe teede rekonstrueerimine"</t>
  </si>
  <si>
    <t>2,958 km</t>
  </si>
  <si>
    <t>Kluivajõe - Lavi tee (1,59 km) rekonstrueerimine</t>
  </si>
  <si>
    <t>Kluivajõe - Lavi tee (1,59 km) rekonstrueerimine kokku</t>
  </si>
  <si>
    <t>Elevaatori - Metskonna tee (1,368 km) rekonstrueerimine</t>
  </si>
  <si>
    <t>Elevaatori - Metskonna tee (1,368 km) rekonstrueerimine kokku</t>
  </si>
  <si>
    <t>Koordinaatidega seotud teostusjoonise koostamine (RMK nõuete kohane ja digitaalne) kaks teed kokku</t>
  </si>
  <si>
    <t>Tee- ja kraavitrassi ning teerajatiste alune kändude juurimine ekskavaatoriga</t>
  </si>
  <si>
    <t>D=40 cm plasttruubi torustiku, tüüp 40PT, ehitamine (profileeritud plasttoru, SN8)</t>
  </si>
  <si>
    <t xml:space="preserve">D=40 cm plasttruubi mattotsaku ehitamine (tüüp MAO) </t>
  </si>
  <si>
    <t>Teemulde ehitamine profileerimisest, teekraavide pinnasest ja vana pinnasevalli pinnasest, koos tihendamisega ja olemasoleva teemulde/maapinna töötlemine ekskavaatori ja buldooseriga ühtlaseks aluseks</t>
  </si>
  <si>
    <t>Olemasoleva katendi freesimine h=6 cm</t>
  </si>
  <si>
    <t xml:space="preserve">Pikivuugi kruntimine vuugiliimiga (ülemine kiht), kulu 80 g/m </t>
  </si>
  <si>
    <t>Vuugi kruntimine sitke naftabituumeniga (alumine kiht), kulu 100 g/m</t>
  </si>
  <si>
    <t>Muru kasvualuse rajamine ja külv, h= 10 cm</t>
  </si>
  <si>
    <t>Uute nõvade mahamärkimine</t>
  </si>
  <si>
    <t>Nõvade kaevamine koos kaeve tasandamise ja ekspluatatsiooni eelsete setete eemaldamisega</t>
  </si>
  <si>
    <t>Freesasfalt fr 0-32 mm, teekatte ehitamine koos tihendamisega (+materjal ja vedu)</t>
  </si>
  <si>
    <t>Muldkeha ehitamine (kohalikust pinnasest)</t>
  </si>
  <si>
    <r>
      <t>Kasvupinnase eemaldamine (hkeskm</t>
    </r>
    <r>
      <rPr>
        <i/>
        <sz val="8"/>
        <rFont val="Arial"/>
        <family val="2"/>
        <charset val="186"/>
      </rPr>
      <t>=15</t>
    </r>
    <r>
      <rPr>
        <i/>
        <sz val="8"/>
        <color theme="1"/>
        <rFont val="Arial"/>
        <family val="2"/>
        <charset val="186"/>
      </rPr>
      <t xml:space="preserve"> cm) ja Ehituseks sobimatu pinnase kaevandamine</t>
    </r>
  </si>
  <si>
    <t>Kruusast teealuse ehitamine koos tihendamisega, (k≥1,0m/24h), sorteeritud kruus Positsioon nr. 4, h=25 cm (+materjal ja vedu karjäärist)</t>
  </si>
  <si>
    <t>Killustikalus (lubjakivikillustik) fr 32/63 kiilutud fr 12/16 kuluga 25kg/m² ja kiilutud fr 8/12 kuluga 15kg/m² rajamine H=25sm (+materjal ja vedu karjäärist)</t>
  </si>
  <si>
    <t>Tihedast asfaltbetoonist AC 16 surf kiht, h=6cm katte rajamine (+materjal ja vedu)</t>
  </si>
  <si>
    <t>Peenarde kindlustamine (Purustatud kruusast Positsioon nr. 6) H=6sm (+materjal ja vedu karjäärist)</t>
  </si>
  <si>
    <t>Mahasõidukoht M3 muldkeha ja katendi ehitamine koos tihendamisega (L=10 m, R=10 m) s.h.</t>
  </si>
  <si>
    <t>L kujulise tagasipööramise koha TP-L katendi ehitamine koos tihendamisega (L1=70 m, L2=50 m, R=17,75m)  s.h.</t>
  </si>
  <si>
    <t>Teede T-kujulise ristmiku R-T katendi ehitamine koos tihendamisega  s.h.</t>
  </si>
  <si>
    <t>Riigitee nr 17116 Põlula - Liiva tee km 1,957 ja Kuivajõe - Lavi tee ristumiskoha rekonstrueerimine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</si>
</sst>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theme="1"/>
      <name val="Arial"/>
      <family val="2"/>
    </font>
    <font>
      <i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righ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3" fontId="31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33" fillId="0" borderId="14" xfId="0" applyFont="1" applyBorder="1" applyAlignment="1" applyProtection="1">
      <alignment horizontal="right" vertical="center" wrapText="1"/>
      <protection hidden="1"/>
    </xf>
    <xf numFmtId="0" fontId="33" fillId="0" borderId="14" xfId="5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00"/>
  <sheetViews>
    <sheetView tabSelected="1" topLeftCell="A30" workbookViewId="0">
      <selection activeCell="B32" sqref="B3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47" t="s">
        <v>50</v>
      </c>
      <c r="B1" s="48"/>
      <c r="C1" s="48"/>
      <c r="D1" s="48"/>
      <c r="E1" s="48"/>
      <c r="F1" s="48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49" t="s">
        <v>2</v>
      </c>
      <c r="B5" s="52" t="s">
        <v>0</v>
      </c>
      <c r="C5" s="52" t="s">
        <v>3</v>
      </c>
      <c r="D5" s="52" t="s">
        <v>4</v>
      </c>
      <c r="E5" s="55" t="s">
        <v>5</v>
      </c>
      <c r="F5" s="58" t="s">
        <v>6</v>
      </c>
    </row>
    <row r="6" spans="1:47" s="4" customFormat="1" ht="13.2" x14ac:dyDescent="0.25">
      <c r="A6" s="50"/>
      <c r="B6" s="53"/>
      <c r="C6" s="53"/>
      <c r="D6" s="53"/>
      <c r="E6" s="56"/>
      <c r="F6" s="5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1"/>
      <c r="B7" s="54"/>
      <c r="C7" s="54"/>
      <c r="D7" s="13" t="s">
        <v>51</v>
      </c>
      <c r="E7" s="57"/>
      <c r="F7" s="6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61" t="s">
        <v>52</v>
      </c>
      <c r="B8" s="62"/>
      <c r="C8" s="62"/>
      <c r="D8" s="62"/>
      <c r="E8" s="62"/>
      <c r="F8" s="63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0" t="s">
        <v>28</v>
      </c>
      <c r="C9" s="31" t="s">
        <v>27</v>
      </c>
      <c r="D9" s="46">
        <v>5</v>
      </c>
      <c r="E9" s="10"/>
      <c r="F9" s="11">
        <f t="shared" ref="F9:F47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36" t="s">
        <v>57</v>
      </c>
      <c r="C10" s="37" t="s">
        <v>17</v>
      </c>
      <c r="D10" s="45">
        <v>1.3800000000000003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36" t="s">
        <v>65</v>
      </c>
      <c r="C11" s="37" t="s">
        <v>11</v>
      </c>
      <c r="D11" s="44">
        <v>922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4</v>
      </c>
      <c r="B12" s="36" t="s">
        <v>66</v>
      </c>
      <c r="C12" s="37" t="s">
        <v>11</v>
      </c>
      <c r="D12" s="44">
        <v>922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36" t="s">
        <v>38</v>
      </c>
      <c r="C13" s="37" t="s">
        <v>10</v>
      </c>
      <c r="D13" s="46">
        <v>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36" t="s">
        <v>58</v>
      </c>
      <c r="C14" s="37" t="s">
        <v>11</v>
      </c>
      <c r="D14" s="46">
        <v>9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36" t="s">
        <v>59</v>
      </c>
      <c r="C15" s="37" t="s">
        <v>36</v>
      </c>
      <c r="D15" s="46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8</v>
      </c>
      <c r="B16" s="36" t="s">
        <v>39</v>
      </c>
      <c r="C16" s="37" t="s">
        <v>11</v>
      </c>
      <c r="D16" s="44">
        <v>1482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36" t="s">
        <v>37</v>
      </c>
      <c r="C17" s="37" t="s">
        <v>10</v>
      </c>
      <c r="D17" s="46">
        <v>6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32.4" customHeight="1" x14ac:dyDescent="0.25">
      <c r="A18" s="12">
        <v>10</v>
      </c>
      <c r="B18" s="36" t="s">
        <v>60</v>
      </c>
      <c r="C18" s="35" t="s">
        <v>41</v>
      </c>
      <c r="D18" s="44">
        <v>808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12">
        <v>11</v>
      </c>
      <c r="B19" s="36" t="s">
        <v>43</v>
      </c>
      <c r="C19" s="35" t="s">
        <v>42</v>
      </c>
      <c r="D19" s="44">
        <v>7650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5">
      <c r="A20" s="12">
        <v>12</v>
      </c>
      <c r="B20" s="36" t="s">
        <v>45</v>
      </c>
      <c r="C20" s="35" t="s">
        <v>41</v>
      </c>
      <c r="D20" s="44">
        <v>1575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13</v>
      </c>
      <c r="B21" s="36" t="s">
        <v>44</v>
      </c>
      <c r="C21" s="35" t="s">
        <v>41</v>
      </c>
      <c r="D21" s="44">
        <v>697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14</v>
      </c>
      <c r="B22" s="36" t="s">
        <v>67</v>
      </c>
      <c r="C22" s="35" t="s">
        <v>41</v>
      </c>
      <c r="D22" s="44">
        <v>23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41" t="s">
        <v>74</v>
      </c>
      <c r="C23" s="37" t="s">
        <v>10</v>
      </c>
      <c r="D23" s="46">
        <v>4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16</v>
      </c>
      <c r="B24" s="38" t="s">
        <v>68</v>
      </c>
      <c r="C24" s="35" t="s">
        <v>41</v>
      </c>
      <c r="D24" s="44">
        <v>35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17</v>
      </c>
      <c r="B25" s="38" t="s">
        <v>47</v>
      </c>
      <c r="C25" s="35" t="s">
        <v>41</v>
      </c>
      <c r="D25" s="44">
        <v>81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18</v>
      </c>
      <c r="B26" s="39" t="s">
        <v>46</v>
      </c>
      <c r="C26" s="35" t="s">
        <v>42</v>
      </c>
      <c r="D26" s="44">
        <v>352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39" t="s">
        <v>49</v>
      </c>
      <c r="C27" s="35" t="s">
        <v>41</v>
      </c>
      <c r="D27" s="44">
        <v>37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8" customHeight="1" x14ac:dyDescent="0.25">
      <c r="A28" s="12">
        <v>20</v>
      </c>
      <c r="B28" s="41" t="s">
        <v>76</v>
      </c>
      <c r="C28" s="37" t="s">
        <v>10</v>
      </c>
      <c r="D28" s="46">
        <v>1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38" t="s">
        <v>47</v>
      </c>
      <c r="C29" s="35" t="s">
        <v>41</v>
      </c>
      <c r="D29" s="44">
        <v>92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39" t="s">
        <v>46</v>
      </c>
      <c r="C30" s="35" t="s">
        <v>42</v>
      </c>
      <c r="D30" s="44">
        <v>400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39" t="s">
        <v>49</v>
      </c>
      <c r="C31" s="35" t="s">
        <v>41</v>
      </c>
      <c r="D31" s="44">
        <v>42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41" t="s">
        <v>77</v>
      </c>
      <c r="C32" s="37" t="s">
        <v>10</v>
      </c>
      <c r="D32" s="46">
        <v>1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10.8" customHeight="1" x14ac:dyDescent="0.25">
      <c r="A33" s="12">
        <v>25</v>
      </c>
      <c r="B33" s="38" t="s">
        <v>61</v>
      </c>
      <c r="C33" s="35" t="s">
        <v>42</v>
      </c>
      <c r="D33" s="46">
        <v>19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.6" customHeight="1" x14ac:dyDescent="0.25">
      <c r="A34" s="12">
        <v>26</v>
      </c>
      <c r="B34" s="38" t="s">
        <v>69</v>
      </c>
      <c r="C34" s="35" t="s">
        <v>41</v>
      </c>
      <c r="D34" s="46">
        <v>111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.6" customHeight="1" x14ac:dyDescent="0.25">
      <c r="A35" s="12">
        <v>27</v>
      </c>
      <c r="B35" s="38" t="s">
        <v>48</v>
      </c>
      <c r="C35" s="35" t="s">
        <v>41</v>
      </c>
      <c r="D35" s="46">
        <v>100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.6" customHeight="1" x14ac:dyDescent="0.25">
      <c r="A36" s="12">
        <v>28</v>
      </c>
      <c r="B36" s="38" t="s">
        <v>70</v>
      </c>
      <c r="C36" s="35" t="s">
        <v>41</v>
      </c>
      <c r="D36" s="46">
        <v>55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10.8" customHeight="1" x14ac:dyDescent="0.25">
      <c r="A37" s="12">
        <v>29</v>
      </c>
      <c r="B37" s="38" t="s">
        <v>40</v>
      </c>
      <c r="C37" s="35" t="s">
        <v>42</v>
      </c>
      <c r="D37" s="46">
        <v>420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.6" customHeight="1" x14ac:dyDescent="0.25">
      <c r="A38" s="12">
        <v>30</v>
      </c>
      <c r="B38" s="40" t="s">
        <v>46</v>
      </c>
      <c r="C38" s="35" t="s">
        <v>42</v>
      </c>
      <c r="D38" s="46">
        <v>295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.6" customHeight="1" x14ac:dyDescent="0.25">
      <c r="A39" s="12">
        <v>31</v>
      </c>
      <c r="B39" s="42" t="s">
        <v>71</v>
      </c>
      <c r="C39" s="35" t="s">
        <v>41</v>
      </c>
      <c r="D39" s="46">
        <v>40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4" customFormat="1" ht="21.6" customHeight="1" x14ac:dyDescent="0.25">
      <c r="A40" s="12">
        <v>32</v>
      </c>
      <c r="B40" s="42" t="s">
        <v>72</v>
      </c>
      <c r="C40" s="35" t="s">
        <v>42</v>
      </c>
      <c r="D40" s="46">
        <v>214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4" customFormat="1" ht="21.6" customHeight="1" x14ac:dyDescent="0.25">
      <c r="A41" s="12">
        <v>33</v>
      </c>
      <c r="B41" s="43" t="s">
        <v>73</v>
      </c>
      <c r="C41" s="35" t="s">
        <v>42</v>
      </c>
      <c r="D41" s="46">
        <v>55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10.8" customHeight="1" x14ac:dyDescent="0.25">
      <c r="A42" s="12">
        <v>34</v>
      </c>
      <c r="B42" s="38" t="s">
        <v>62</v>
      </c>
      <c r="C42" s="37" t="s">
        <v>11</v>
      </c>
      <c r="D42" s="46">
        <v>39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4" customFormat="1" ht="10.8" customHeight="1" x14ac:dyDescent="0.25">
      <c r="A43" s="12">
        <v>35</v>
      </c>
      <c r="B43" s="38" t="s">
        <v>63</v>
      </c>
      <c r="C43" s="37" t="s">
        <v>11</v>
      </c>
      <c r="D43" s="46">
        <v>39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50" s="4" customFormat="1" ht="10.8" customHeight="1" x14ac:dyDescent="0.25">
      <c r="A44" s="12">
        <v>36</v>
      </c>
      <c r="B44" s="38" t="s">
        <v>64</v>
      </c>
      <c r="C44" s="35" t="s">
        <v>42</v>
      </c>
      <c r="D44" s="46">
        <v>100</v>
      </c>
      <c r="E44" s="10"/>
      <c r="F44" s="11">
        <f t="shared" ref="F44" si="1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50" s="21" customFormat="1" ht="21.6" customHeight="1" x14ac:dyDescent="0.25">
      <c r="A45" s="12">
        <v>37</v>
      </c>
      <c r="B45" s="19" t="s">
        <v>18</v>
      </c>
      <c r="C45" s="23" t="s">
        <v>19</v>
      </c>
      <c r="D45" s="20">
        <v>2</v>
      </c>
      <c r="E45" s="10"/>
      <c r="F45" s="11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</row>
    <row r="46" spans="1:50" s="4" customFormat="1" ht="21.6" customHeight="1" x14ac:dyDescent="0.25">
      <c r="A46" s="12">
        <v>38</v>
      </c>
      <c r="B46" s="22" t="s">
        <v>26</v>
      </c>
      <c r="C46" s="23" t="s">
        <v>19</v>
      </c>
      <c r="D46" s="24">
        <v>2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50" s="4" customFormat="1" ht="10.8" customHeight="1" x14ac:dyDescent="0.25">
      <c r="A47" s="12">
        <v>39</v>
      </c>
      <c r="B47" s="22" t="s">
        <v>20</v>
      </c>
      <c r="C47" s="23" t="s">
        <v>19</v>
      </c>
      <c r="D47" s="24">
        <v>2</v>
      </c>
      <c r="E47" s="10"/>
      <c r="F47" s="11">
        <f t="shared" si="0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50" s="26" customFormat="1" ht="12.6" customHeight="1" x14ac:dyDescent="0.25">
      <c r="A48" s="66" t="s">
        <v>13</v>
      </c>
      <c r="B48" s="67"/>
      <c r="C48" s="67"/>
      <c r="D48" s="67"/>
      <c r="E48" s="67"/>
      <c r="F48" s="68"/>
      <c r="G48" s="25"/>
      <c r="H48" s="25"/>
    </row>
    <row r="49" spans="1:47" s="4" customFormat="1" ht="10.8" customHeight="1" x14ac:dyDescent="0.25">
      <c r="A49" s="12">
        <v>40</v>
      </c>
      <c r="B49" s="18" t="s">
        <v>14</v>
      </c>
      <c r="C49" s="14" t="s">
        <v>10</v>
      </c>
      <c r="D49" s="16">
        <v>4</v>
      </c>
      <c r="E49" s="17"/>
      <c r="F49" s="11">
        <f t="shared" ref="F49:F51" si="2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7" s="4" customFormat="1" ht="21.6" customHeight="1" x14ac:dyDescent="0.25">
      <c r="A50" s="12">
        <v>41</v>
      </c>
      <c r="B50" s="18" t="s">
        <v>56</v>
      </c>
      <c r="C50" s="14" t="s">
        <v>10</v>
      </c>
      <c r="D50" s="16">
        <v>1</v>
      </c>
      <c r="E50" s="17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7" s="4" customFormat="1" ht="32.4" customHeight="1" x14ac:dyDescent="0.25">
      <c r="A51" s="12">
        <v>42</v>
      </c>
      <c r="B51" s="18" t="s">
        <v>15</v>
      </c>
      <c r="C51" s="14" t="s">
        <v>16</v>
      </c>
      <c r="D51" s="16">
        <v>1</v>
      </c>
      <c r="E51" s="17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7" s="26" customFormat="1" ht="10.8" customHeight="1" x14ac:dyDescent="0.25">
      <c r="A52" s="12">
        <v>43</v>
      </c>
      <c r="B52" s="19" t="s">
        <v>21</v>
      </c>
      <c r="C52" s="27" t="s">
        <v>16</v>
      </c>
      <c r="D52" s="28">
        <v>4</v>
      </c>
      <c r="E52" s="29"/>
      <c r="F52" s="11">
        <f t="shared" ref="F52:F53" si="3">SUM(D52*E52)</f>
        <v>0</v>
      </c>
      <c r="G52" s="25"/>
      <c r="H52" s="25"/>
    </row>
    <row r="53" spans="1:47" s="26" customFormat="1" ht="10.8" customHeight="1" x14ac:dyDescent="0.25">
      <c r="A53" s="12">
        <v>44</v>
      </c>
      <c r="B53" s="19" t="s">
        <v>22</v>
      </c>
      <c r="C53" s="27" t="s">
        <v>17</v>
      </c>
      <c r="D53" s="33">
        <v>0.64</v>
      </c>
      <c r="E53" s="29"/>
      <c r="F53" s="11">
        <f t="shared" si="3"/>
        <v>0</v>
      </c>
      <c r="G53" s="25"/>
    </row>
    <row r="54" spans="1:47" s="4" customFormat="1" ht="12.75" customHeight="1" thickBot="1" x14ac:dyDescent="0.3">
      <c r="A54" s="64" t="s">
        <v>53</v>
      </c>
      <c r="B54" s="65"/>
      <c r="C54" s="65"/>
      <c r="D54" s="65"/>
      <c r="E54" s="65"/>
      <c r="F54" s="34">
        <f>SUM(F9:F53)</f>
        <v>0</v>
      </c>
      <c r="G54" s="1"/>
      <c r="H54" s="1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2.75" customHeight="1" x14ac:dyDescent="0.25">
      <c r="A55" s="61" t="s">
        <v>54</v>
      </c>
      <c r="B55" s="62"/>
      <c r="C55" s="62"/>
      <c r="D55" s="62"/>
      <c r="E55" s="62"/>
      <c r="F55" s="63"/>
      <c r="G55" s="1"/>
      <c r="H55" s="1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10.8" customHeight="1" x14ac:dyDescent="0.25">
      <c r="A56" s="12">
        <v>45</v>
      </c>
      <c r="B56" s="30" t="s">
        <v>28</v>
      </c>
      <c r="C56" s="31" t="s">
        <v>27</v>
      </c>
      <c r="D56" s="46">
        <v>5</v>
      </c>
      <c r="E56" s="10"/>
      <c r="F56" s="11">
        <f t="shared" ref="F56:F79" si="4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0.8" customHeight="1" x14ac:dyDescent="0.25">
      <c r="A57" s="12">
        <v>46</v>
      </c>
      <c r="B57" s="36" t="s">
        <v>57</v>
      </c>
      <c r="C57" s="37" t="s">
        <v>17</v>
      </c>
      <c r="D57" s="45">
        <v>0.84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8" customHeight="1" x14ac:dyDescent="0.25">
      <c r="A58" s="12">
        <v>77</v>
      </c>
      <c r="B58" s="36" t="s">
        <v>65</v>
      </c>
      <c r="C58" s="37" t="s">
        <v>11</v>
      </c>
      <c r="D58" s="44">
        <v>99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.6" customHeight="1" x14ac:dyDescent="0.25">
      <c r="A59" s="12">
        <v>78</v>
      </c>
      <c r="B59" s="36" t="s">
        <v>66</v>
      </c>
      <c r="C59" s="37" t="s">
        <v>11</v>
      </c>
      <c r="D59" s="44">
        <v>99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8" customHeight="1" x14ac:dyDescent="0.25">
      <c r="A60" s="12">
        <v>79</v>
      </c>
      <c r="B60" s="36" t="s">
        <v>38</v>
      </c>
      <c r="C60" s="37" t="s">
        <v>10</v>
      </c>
      <c r="D60" s="46">
        <v>2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8" customHeight="1" x14ac:dyDescent="0.25">
      <c r="A61" s="12">
        <v>80</v>
      </c>
      <c r="B61" s="36" t="s">
        <v>58</v>
      </c>
      <c r="C61" s="37" t="s">
        <v>11</v>
      </c>
      <c r="D61" s="46">
        <v>18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8" customHeight="1" x14ac:dyDescent="0.25">
      <c r="A62" s="12">
        <v>81</v>
      </c>
      <c r="B62" s="36" t="s">
        <v>59</v>
      </c>
      <c r="C62" s="37" t="s">
        <v>36</v>
      </c>
      <c r="D62" s="46">
        <v>2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.6" customHeight="1" x14ac:dyDescent="0.25">
      <c r="A63" s="12">
        <v>82</v>
      </c>
      <c r="B63" s="36" t="s">
        <v>39</v>
      </c>
      <c r="C63" s="37" t="s">
        <v>11</v>
      </c>
      <c r="D63" s="44">
        <v>1278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8" customHeight="1" x14ac:dyDescent="0.25">
      <c r="A64" s="12">
        <v>83</v>
      </c>
      <c r="B64" s="36" t="s">
        <v>37</v>
      </c>
      <c r="C64" s="37" t="s">
        <v>10</v>
      </c>
      <c r="D64" s="46">
        <v>5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32.4" customHeight="1" x14ac:dyDescent="0.25">
      <c r="A65" s="12">
        <v>84</v>
      </c>
      <c r="B65" s="36" t="s">
        <v>60</v>
      </c>
      <c r="C65" s="35" t="s">
        <v>41</v>
      </c>
      <c r="D65" s="44">
        <v>419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21.6" customHeight="1" x14ac:dyDescent="0.25">
      <c r="A66" s="12">
        <v>85</v>
      </c>
      <c r="B66" s="36" t="s">
        <v>43</v>
      </c>
      <c r="C66" s="35" t="s">
        <v>42</v>
      </c>
      <c r="D66" s="44">
        <v>6390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21.6" customHeight="1" x14ac:dyDescent="0.25">
      <c r="A67" s="12">
        <v>86</v>
      </c>
      <c r="B67" s="36" t="s">
        <v>45</v>
      </c>
      <c r="C67" s="35" t="s">
        <v>41</v>
      </c>
      <c r="D67" s="44">
        <v>1316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21.6" customHeight="1" x14ac:dyDescent="0.25">
      <c r="A68" s="12">
        <v>87</v>
      </c>
      <c r="B68" s="36" t="s">
        <v>44</v>
      </c>
      <c r="C68" s="35" t="s">
        <v>41</v>
      </c>
      <c r="D68" s="44">
        <v>601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4" customFormat="1" ht="21.6" customHeight="1" x14ac:dyDescent="0.25">
      <c r="A69" s="12">
        <v>88</v>
      </c>
      <c r="B69" s="41" t="s">
        <v>74</v>
      </c>
      <c r="C69" s="37" t="s">
        <v>10</v>
      </c>
      <c r="D69" s="46">
        <v>4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4" customFormat="1" ht="21.6" customHeight="1" x14ac:dyDescent="0.25">
      <c r="A70" s="12">
        <v>89</v>
      </c>
      <c r="B70" s="38" t="s">
        <v>47</v>
      </c>
      <c r="C70" s="35" t="s">
        <v>41</v>
      </c>
      <c r="D70" s="44">
        <v>81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50" s="4" customFormat="1" ht="21.6" customHeight="1" x14ac:dyDescent="0.25">
      <c r="A71" s="12">
        <v>90</v>
      </c>
      <c r="B71" s="39" t="s">
        <v>46</v>
      </c>
      <c r="C71" s="35" t="s">
        <v>42</v>
      </c>
      <c r="D71" s="44">
        <v>352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50" s="4" customFormat="1" ht="21.6" customHeight="1" x14ac:dyDescent="0.25">
      <c r="A72" s="12">
        <v>91</v>
      </c>
      <c r="B72" s="39" t="s">
        <v>49</v>
      </c>
      <c r="C72" s="35" t="s">
        <v>41</v>
      </c>
      <c r="D72" s="44">
        <v>37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50" s="4" customFormat="1" ht="21.6" customHeight="1" x14ac:dyDescent="0.25">
      <c r="A73" s="12">
        <v>92</v>
      </c>
      <c r="B73" s="41" t="s">
        <v>75</v>
      </c>
      <c r="C73" s="37" t="s">
        <v>10</v>
      </c>
      <c r="D73" s="46">
        <v>1</v>
      </c>
      <c r="E73" s="10"/>
      <c r="F73" s="11">
        <f t="shared" si="4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50" s="4" customFormat="1" ht="21.6" customHeight="1" x14ac:dyDescent="0.25">
      <c r="A74" s="12">
        <v>99.078431372549005</v>
      </c>
      <c r="B74" s="38" t="s">
        <v>47</v>
      </c>
      <c r="C74" s="35" t="s">
        <v>41</v>
      </c>
      <c r="D74" s="44">
        <v>152</v>
      </c>
      <c r="E74" s="10"/>
      <c r="F74" s="11">
        <f t="shared" si="4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50" s="4" customFormat="1" ht="21.6" customHeight="1" x14ac:dyDescent="0.25">
      <c r="A75" s="12">
        <v>101.069143446852</v>
      </c>
      <c r="B75" s="39" t="s">
        <v>46</v>
      </c>
      <c r="C75" s="35" t="s">
        <v>42</v>
      </c>
      <c r="D75" s="44">
        <v>665</v>
      </c>
      <c r="E75" s="10"/>
      <c r="F75" s="11">
        <f t="shared" si="4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50" s="4" customFormat="1" ht="21.6" customHeight="1" x14ac:dyDescent="0.25">
      <c r="A76" s="12">
        <v>103.059855521156</v>
      </c>
      <c r="B76" s="39" t="s">
        <v>49</v>
      </c>
      <c r="C76" s="35" t="s">
        <v>41</v>
      </c>
      <c r="D76" s="44">
        <v>69</v>
      </c>
      <c r="E76" s="10"/>
      <c r="F76" s="11">
        <f t="shared" si="4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50" s="21" customFormat="1" ht="21.6" customHeight="1" x14ac:dyDescent="0.25">
      <c r="A77" s="12">
        <v>105.050567595459</v>
      </c>
      <c r="B77" s="19" t="s">
        <v>18</v>
      </c>
      <c r="C77" s="23" t="s">
        <v>19</v>
      </c>
      <c r="D77" s="20">
        <v>2</v>
      </c>
      <c r="E77" s="10"/>
      <c r="F77" s="11">
        <f t="shared" si="4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</row>
    <row r="78" spans="1:50" s="4" customFormat="1" ht="21.6" customHeight="1" x14ac:dyDescent="0.25">
      <c r="A78" s="12">
        <v>107.041279669763</v>
      </c>
      <c r="B78" s="22" t="s">
        <v>26</v>
      </c>
      <c r="C78" s="23" t="s">
        <v>19</v>
      </c>
      <c r="D78" s="24">
        <v>1</v>
      </c>
      <c r="E78" s="10"/>
      <c r="F78" s="11">
        <f t="shared" si="4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50" s="4" customFormat="1" ht="10.8" customHeight="1" x14ac:dyDescent="0.25">
      <c r="A79" s="12">
        <v>109.031991744066</v>
      </c>
      <c r="B79" s="22" t="s">
        <v>20</v>
      </c>
      <c r="C79" s="23" t="s">
        <v>19</v>
      </c>
      <c r="D79" s="24">
        <v>1</v>
      </c>
      <c r="E79" s="10"/>
      <c r="F79" s="11">
        <f t="shared" si="4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50" s="26" customFormat="1" ht="12.6" customHeight="1" x14ac:dyDescent="0.25">
      <c r="A80" s="66" t="s">
        <v>13</v>
      </c>
      <c r="B80" s="67"/>
      <c r="C80" s="67"/>
      <c r="D80" s="67"/>
      <c r="E80" s="67"/>
      <c r="F80" s="68"/>
      <c r="G80" s="25"/>
      <c r="H80" s="25"/>
    </row>
    <row r="81" spans="1:195" s="4" customFormat="1" ht="10.8" customHeight="1" x14ac:dyDescent="0.25">
      <c r="A81" s="12">
        <v>111.02270381837</v>
      </c>
      <c r="B81" s="18" t="s">
        <v>14</v>
      </c>
      <c r="C81" s="14" t="s">
        <v>10</v>
      </c>
      <c r="D81" s="16">
        <v>2</v>
      </c>
      <c r="E81" s="17"/>
      <c r="F81" s="11">
        <f t="shared" ref="F81:F85" si="5">SUM(D81*E81)</f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195" s="4" customFormat="1" ht="21.6" customHeight="1" x14ac:dyDescent="0.25">
      <c r="A82" s="12">
        <v>113.013415892673</v>
      </c>
      <c r="B82" s="18" t="s">
        <v>56</v>
      </c>
      <c r="C82" s="14" t="s">
        <v>10</v>
      </c>
      <c r="D82" s="16">
        <v>1</v>
      </c>
      <c r="E82" s="17"/>
      <c r="F82" s="11">
        <f t="shared" si="5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</row>
    <row r="83" spans="1:195" s="4" customFormat="1" ht="32.4" customHeight="1" x14ac:dyDescent="0.25">
      <c r="A83" s="12">
        <v>115.004127966976</v>
      </c>
      <c r="B83" s="18" t="s">
        <v>15</v>
      </c>
      <c r="C83" s="14" t="s">
        <v>16</v>
      </c>
      <c r="D83" s="16">
        <v>1</v>
      </c>
      <c r="E83" s="17"/>
      <c r="F83" s="11">
        <f t="shared" si="5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</row>
    <row r="84" spans="1:195" s="26" customFormat="1" ht="10.8" customHeight="1" x14ac:dyDescent="0.25">
      <c r="A84" s="12">
        <v>116.99484004128</v>
      </c>
      <c r="B84" s="19" t="s">
        <v>21</v>
      </c>
      <c r="C84" s="27" t="s">
        <v>16</v>
      </c>
      <c r="D84" s="28">
        <v>2</v>
      </c>
      <c r="E84" s="29"/>
      <c r="F84" s="11">
        <f t="shared" si="5"/>
        <v>0</v>
      </c>
      <c r="G84" s="25"/>
      <c r="H84" s="25"/>
    </row>
    <row r="85" spans="1:195" s="26" customFormat="1" ht="10.8" customHeight="1" x14ac:dyDescent="0.25">
      <c r="A85" s="12">
        <v>118.985552115583</v>
      </c>
      <c r="B85" s="19" t="s">
        <v>22</v>
      </c>
      <c r="C85" s="27" t="s">
        <v>17</v>
      </c>
      <c r="D85" s="33">
        <v>0.55000000000000004</v>
      </c>
      <c r="E85" s="29"/>
      <c r="F85" s="11">
        <f t="shared" si="5"/>
        <v>0</v>
      </c>
      <c r="G85" s="25"/>
    </row>
    <row r="86" spans="1:195" s="4" customFormat="1" ht="12.75" customHeight="1" thickBot="1" x14ac:dyDescent="0.3">
      <c r="A86" s="64" t="s">
        <v>55</v>
      </c>
      <c r="B86" s="65"/>
      <c r="C86" s="65"/>
      <c r="D86" s="65"/>
      <c r="E86" s="65"/>
      <c r="F86" s="34">
        <f>SUM(F56:F85)</f>
        <v>0</v>
      </c>
      <c r="G86" s="1"/>
      <c r="H86" s="1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195" ht="24" customHeight="1" thickBot="1" x14ac:dyDescent="0.3">
      <c r="A87" s="8"/>
      <c r="C87" s="70" t="s">
        <v>1</v>
      </c>
      <c r="D87" s="71"/>
      <c r="E87" s="72">
        <f>F86+F54</f>
        <v>0</v>
      </c>
      <c r="F87" s="73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  <c r="DV87" s="15"/>
      <c r="DW87" s="15"/>
      <c r="DX87" s="15"/>
      <c r="DY87" s="15"/>
      <c r="DZ87" s="15"/>
      <c r="EA87" s="15"/>
      <c r="EB87" s="15"/>
      <c r="EC87" s="15"/>
      <c r="ED87" s="15"/>
      <c r="EE87" s="15"/>
      <c r="EF87" s="15"/>
      <c r="EG87" s="15"/>
      <c r="EH87" s="15"/>
      <c r="EI87" s="15"/>
      <c r="EJ87" s="15"/>
      <c r="EK87" s="15"/>
      <c r="EL87" s="15"/>
      <c r="EM87" s="15"/>
      <c r="EN87" s="15"/>
      <c r="EO87" s="15"/>
      <c r="EP87" s="15"/>
      <c r="EQ87" s="15"/>
      <c r="ER87" s="15"/>
      <c r="ES87" s="15"/>
      <c r="ET87" s="15"/>
      <c r="EU87" s="15"/>
      <c r="EV87" s="15"/>
      <c r="EW87" s="15"/>
      <c r="EX87" s="15"/>
      <c r="EY87" s="15"/>
      <c r="EZ87" s="15"/>
      <c r="FA87" s="15"/>
      <c r="FB87" s="15"/>
      <c r="FC87" s="15"/>
      <c r="FD87" s="15"/>
      <c r="FE87" s="15"/>
      <c r="FF87" s="15"/>
      <c r="FG87" s="15"/>
      <c r="FH87" s="15"/>
      <c r="FI87" s="15"/>
      <c r="FJ87" s="15"/>
      <c r="FK87" s="15"/>
      <c r="FL87" s="15"/>
      <c r="FM87" s="15"/>
      <c r="FN87" s="15"/>
      <c r="FO87" s="15"/>
      <c r="FP87" s="15"/>
      <c r="FQ87" s="15"/>
      <c r="FR87" s="15"/>
      <c r="FS87" s="15"/>
      <c r="FT87" s="15"/>
      <c r="FU87" s="15"/>
      <c r="FV87" s="15"/>
      <c r="FW87" s="15"/>
      <c r="FX87" s="15"/>
      <c r="FY87" s="15"/>
      <c r="FZ87" s="15"/>
      <c r="GA87" s="15"/>
      <c r="GB87" s="15"/>
      <c r="GC87" s="15"/>
      <c r="GD87" s="15"/>
      <c r="GE87" s="15"/>
      <c r="GF87" s="15"/>
      <c r="GG87" s="15"/>
      <c r="GH87" s="15"/>
      <c r="GI87" s="15"/>
      <c r="GJ87" s="15"/>
      <c r="GK87" s="15"/>
      <c r="GL87" s="15"/>
      <c r="GM87" s="15"/>
    </row>
    <row r="88" spans="1:195" s="15" customFormat="1" ht="10.8" customHeight="1" x14ac:dyDescent="0.25">
      <c r="A88" s="69" t="s">
        <v>7</v>
      </c>
      <c r="B88" s="69"/>
      <c r="C88" s="69"/>
      <c r="D88" s="69"/>
      <c r="E88" s="69"/>
      <c r="F88" s="69"/>
    </row>
    <row r="89" spans="1:195" s="15" customFormat="1" ht="10.8" customHeight="1" x14ac:dyDescent="0.25">
      <c r="A89" s="69" t="s">
        <v>23</v>
      </c>
      <c r="B89" s="69"/>
      <c r="C89" s="69"/>
      <c r="D89" s="69"/>
      <c r="E89" s="69"/>
      <c r="F89" s="69"/>
    </row>
    <row r="90" spans="1:195" s="15" customFormat="1" ht="10.8" customHeight="1" x14ac:dyDescent="0.25">
      <c r="A90" s="69" t="s">
        <v>8</v>
      </c>
      <c r="B90" s="69"/>
      <c r="C90" s="69"/>
      <c r="D90" s="69"/>
      <c r="E90" s="69"/>
      <c r="F90" s="69"/>
    </row>
    <row r="91" spans="1:195" s="15" customFormat="1" ht="10.8" customHeight="1" x14ac:dyDescent="0.25">
      <c r="A91" s="3"/>
      <c r="B91" s="69" t="s">
        <v>9</v>
      </c>
      <c r="C91" s="69"/>
      <c r="D91" s="69"/>
      <c r="E91" s="69"/>
      <c r="F91" s="69"/>
    </row>
    <row r="92" spans="1:195" s="15" customFormat="1" ht="10.8" customHeight="1" x14ac:dyDescent="0.25">
      <c r="A92" s="32" t="s">
        <v>31</v>
      </c>
      <c r="B92" s="32"/>
      <c r="C92" s="32"/>
      <c r="D92" s="32"/>
      <c r="E92" s="32"/>
      <c r="F92" s="32"/>
    </row>
    <row r="93" spans="1:195" s="15" customFormat="1" ht="10.8" customHeight="1" x14ac:dyDescent="0.25">
      <c r="A93" s="69" t="s">
        <v>32</v>
      </c>
      <c r="B93" s="69"/>
      <c r="C93" s="69"/>
      <c r="D93" s="69"/>
      <c r="E93" s="69"/>
      <c r="F93" s="69"/>
    </row>
    <row r="94" spans="1:195" s="15" customFormat="1" ht="10.8" customHeight="1" x14ac:dyDescent="0.25">
      <c r="A94" s="69" t="s">
        <v>33</v>
      </c>
      <c r="B94" s="69"/>
      <c r="C94" s="69"/>
      <c r="D94" s="69"/>
      <c r="E94" s="69"/>
      <c r="F94" s="69"/>
    </row>
    <row r="95" spans="1:195" s="15" customFormat="1" ht="10.8" customHeight="1" x14ac:dyDescent="0.25">
      <c r="A95" s="69" t="s">
        <v>34</v>
      </c>
      <c r="B95" s="69"/>
      <c r="C95" s="69"/>
      <c r="D95" s="69"/>
      <c r="E95" s="69"/>
      <c r="F95" s="69"/>
    </row>
    <row r="96" spans="1:195" s="15" customFormat="1" ht="10.8" customHeight="1" x14ac:dyDescent="0.25">
      <c r="A96" s="3"/>
      <c r="B96" s="69" t="s">
        <v>30</v>
      </c>
      <c r="C96" s="69"/>
      <c r="D96" s="69"/>
      <c r="E96" s="69"/>
      <c r="F96" s="69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</row>
    <row r="97" spans="1:188" s="15" customFormat="1" ht="10.8" customHeight="1" x14ac:dyDescent="0.25">
      <c r="A97" s="3"/>
      <c r="B97" s="32" t="s">
        <v>29</v>
      </c>
      <c r="C97" s="32"/>
      <c r="D97" s="32"/>
      <c r="E97" s="32"/>
      <c r="F97" s="3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</row>
    <row r="98" spans="1:188" s="15" customFormat="1" ht="10.8" customHeight="1" x14ac:dyDescent="0.25">
      <c r="A98" s="69" t="s">
        <v>35</v>
      </c>
      <c r="B98" s="69"/>
      <c r="C98" s="69"/>
      <c r="D98" s="69"/>
      <c r="E98" s="69"/>
      <c r="F98" s="69"/>
    </row>
    <row r="99" spans="1:188" s="15" customFormat="1" ht="10.8" customHeight="1" x14ac:dyDescent="0.25">
      <c r="A99" s="3"/>
      <c r="B99" s="69" t="s">
        <v>24</v>
      </c>
      <c r="C99" s="69"/>
      <c r="D99" s="69"/>
      <c r="E99" s="69"/>
      <c r="F99" s="69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</row>
    <row r="100" spans="1:188" s="15" customFormat="1" ht="10.8" customHeight="1" x14ac:dyDescent="0.25">
      <c r="A100" s="3"/>
      <c r="B100" s="69" t="s">
        <v>25</v>
      </c>
      <c r="C100" s="69"/>
      <c r="D100" s="69"/>
      <c r="E100" s="69"/>
      <c r="F100" s="69"/>
    </row>
  </sheetData>
  <mergeCells count="26">
    <mergeCell ref="A86:E86"/>
    <mergeCell ref="A98:F98"/>
    <mergeCell ref="B99:F99"/>
    <mergeCell ref="B100:F100"/>
    <mergeCell ref="C87:D87"/>
    <mergeCell ref="E87:F87"/>
    <mergeCell ref="A93:F93"/>
    <mergeCell ref="A94:F94"/>
    <mergeCell ref="A95:F95"/>
    <mergeCell ref="B96:F96"/>
    <mergeCell ref="A88:F88"/>
    <mergeCell ref="A89:F89"/>
    <mergeCell ref="A90:F90"/>
    <mergeCell ref="B91:F91"/>
    <mergeCell ref="A8:F8"/>
    <mergeCell ref="A54:E54"/>
    <mergeCell ref="A55:F55"/>
    <mergeCell ref="A80:F80"/>
    <mergeCell ref="A48:F48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8">
    <cfRule type="cellIs" dxfId="6" priority="77" stopIfTrue="1" operator="equal">
      <formula>0</formula>
    </cfRule>
  </conditionalFormatting>
  <conditionalFormatting sqref="A80">
    <cfRule type="cellIs" dxfId="5" priority="20" stopIfTrue="1" operator="equal">
      <formula>0</formula>
    </cfRule>
  </conditionalFormatting>
  <conditionalFormatting sqref="B20">
    <cfRule type="cellIs" dxfId="4" priority="4" stopIfTrue="1" operator="equal">
      <formula>0</formula>
    </cfRule>
  </conditionalFormatting>
  <conditionalFormatting sqref="B67">
    <cfRule type="cellIs" dxfId="3" priority="1" stopIfTrue="1" operator="equal">
      <formula>0</formula>
    </cfRule>
  </conditionalFormatting>
  <conditionalFormatting sqref="C32:D32">
    <cfRule type="expression" dxfId="2" priority="3">
      <formula>CellHasFormula</formula>
    </cfRule>
  </conditionalFormatting>
  <conditionalFormatting sqref="D9 B10:D17 B18 D18:D19 C20:D20 D21:D22 B22 B23:D23 B24 D24:D27 B28:D28 D29:D31 B33:B34 D33:D41 B37 B42:D43 B44 D44">
    <cfRule type="expression" dxfId="1" priority="5">
      <formula>CellHasFormula</formula>
    </cfRule>
  </conditionalFormatting>
  <conditionalFormatting sqref="D56 B57:D59 B60:C64 D60:D68 B65 C67 B69:D69 D70:D76 B73:C73">
    <cfRule type="expression" dxfId="0" priority="2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2025-01-07T12:44:40Z</dcterms:modified>
</cp:coreProperties>
</file>